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5480" windowHeight="11505" activeTab="1"/>
  </bookViews>
  <sheets>
    <sheet name="Сводный" sheetId="1" r:id="rId1"/>
    <sheet name="Рейтинг_СрБ" sheetId="3" r:id="rId2"/>
    <sheet name="Лист2" sheetId="2" r:id="rId3"/>
  </sheets>
  <definedNames>
    <definedName name="_xlnm.Print_Area" localSheetId="0">Сводный!$A$1:$M$14</definedName>
  </definedNames>
  <calcPr calcId="144525"/>
</workbook>
</file>

<file path=xl/calcChain.xml><?xml version="1.0" encoding="utf-8"?>
<calcChain xmlns="http://schemas.openxmlformats.org/spreadsheetml/2006/main">
  <c r="D41" i="3" l="1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G14" i="1"/>
  <c r="D14" i="1"/>
  <c r="E14" i="1" s="1"/>
  <c r="G13" i="1"/>
  <c r="E13" i="1"/>
  <c r="D13" i="1"/>
  <c r="G12" i="1"/>
  <c r="E12" i="1"/>
  <c r="D12" i="1"/>
  <c r="G11" i="1"/>
  <c r="E11" i="1"/>
  <c r="D11" i="1"/>
  <c r="G10" i="1"/>
  <c r="E10" i="1"/>
  <c r="D10" i="1"/>
  <c r="G9" i="1"/>
  <c r="E9" i="1"/>
  <c r="D9" i="1"/>
  <c r="G8" i="1"/>
  <c r="E8" i="1"/>
  <c r="D8" i="1"/>
  <c r="G7" i="1"/>
  <c r="E7" i="1"/>
  <c r="D7" i="1"/>
  <c r="G6" i="1"/>
  <c r="E6" i="1"/>
  <c r="D6" i="1"/>
  <c r="G5" i="1"/>
  <c r="E5" i="1"/>
  <c r="D5" i="1"/>
  <c r="G4" i="1"/>
  <c r="E4" i="1"/>
  <c r="D4" i="1"/>
  <c r="G3" i="1"/>
  <c r="E3" i="1"/>
  <c r="D3" i="1"/>
</calcChain>
</file>

<file path=xl/sharedStrings.xml><?xml version="1.0" encoding="utf-8"?>
<sst xmlns="http://schemas.openxmlformats.org/spreadsheetml/2006/main" count="84" uniqueCount="77">
  <si>
    <t xml:space="preserve">Сводные результаты ЕГЭ-2014 по Энгельсскому муниципальному району                                                                                                         </t>
  </si>
  <si>
    <t>№№</t>
  </si>
  <si>
    <t>Предмет</t>
  </si>
  <si>
    <t>Количество участников ЕГЭ-2014
(по предметам)</t>
  </si>
  <si>
    <t>Количество участников, преодолевших минимальный порог в ЭМР</t>
  </si>
  <si>
    <t>% участников, преодолевших минимальный порог в ЭМР</t>
  </si>
  <si>
    <t>Кол-во выпускников, не предолевших минимальный порог</t>
  </si>
  <si>
    <t>% выпускников, не преодолевших минимальный порог в ЭМР</t>
  </si>
  <si>
    <t>% выпускников, не преодолевших минимальный порог по Саратовской области</t>
  </si>
  <si>
    <t>Средний муниципальный балл</t>
  </si>
  <si>
    <t>Средний областной балл</t>
  </si>
  <si>
    <t>Средний балл по РФ</t>
  </si>
  <si>
    <t>Средний балл по ЭМР
ЕГЭ-2013</t>
  </si>
  <si>
    <t>Средний балл по ЭМР
ЕГЭ-2012</t>
  </si>
  <si>
    <t xml:space="preserve">Русский язык </t>
  </si>
  <si>
    <t xml:space="preserve">Математика </t>
  </si>
  <si>
    <t>Физика</t>
  </si>
  <si>
    <t>Химия</t>
  </si>
  <si>
    <t>Информатика</t>
  </si>
  <si>
    <t>Биология</t>
  </si>
  <si>
    <t>История</t>
  </si>
  <si>
    <t>География</t>
  </si>
  <si>
    <t>Английский язык</t>
  </si>
  <si>
    <t>Немецкий язык</t>
  </si>
  <si>
    <t>нет данных</t>
  </si>
  <si>
    <t>-</t>
  </si>
  <si>
    <t>Обществознание</t>
  </si>
  <si>
    <t>Литература</t>
  </si>
  <si>
    <t>Сводный рейтинг ОО ЭМР на ЕГЭ-2014 (по среднему баллу)</t>
  </si>
  <si>
    <t>№ в рейтинге</t>
  </si>
  <si>
    <t>Код ОО</t>
  </si>
  <si>
    <t>Наименование ОО</t>
  </si>
  <si>
    <t>Средний балл</t>
  </si>
  <si>
    <t>Общий</t>
  </si>
  <si>
    <t>Русский язык</t>
  </si>
  <si>
    <t>Математика</t>
  </si>
  <si>
    <t>Английский</t>
  </si>
  <si>
    <t>Немецкий</t>
  </si>
  <si>
    <t>Общество-знание</t>
  </si>
  <si>
    <t xml:space="preserve">МБОУ "Гимназия № 8» </t>
  </si>
  <si>
    <t xml:space="preserve">МБОУ «МЭЛ им. А.Г. Шнитке» </t>
  </si>
  <si>
    <t>МБОУ "СОШ № 4"</t>
  </si>
  <si>
    <t>МБОУ "СОШ № 33»</t>
  </si>
  <si>
    <t xml:space="preserve">МБОУ "СОШ п. Пробуждение» </t>
  </si>
  <si>
    <t>МБОУ "СОШ  пос. им. К. Маркса»</t>
  </si>
  <si>
    <t>МБОУ "СОШ № 15"</t>
  </si>
  <si>
    <t xml:space="preserve">МБОУ "СОШ с. Красный Яр» </t>
  </si>
  <si>
    <t>МБОУ "СОШ № 12"</t>
  </si>
  <si>
    <t>МБОУ "СОШ № 30"</t>
  </si>
  <si>
    <t>МБОУ "СОШ п. Новопушкинское»</t>
  </si>
  <si>
    <t>МБОУ "СОШ № 1"</t>
  </si>
  <si>
    <t>МБОУ "СОШ № 18"</t>
  </si>
  <si>
    <t>МБОУ "СОШ № 19"</t>
  </si>
  <si>
    <t xml:space="preserve">МБОУ "СОШ с. Липовка» </t>
  </si>
  <si>
    <t xml:space="preserve">МБОУ "СОШ п. Придорожный» </t>
  </si>
  <si>
    <t>МБОУ "СОШ № 32"</t>
  </si>
  <si>
    <t xml:space="preserve">МБОУ "СОШ с. Заветное» </t>
  </si>
  <si>
    <t>МБОУ "СОШ № 16"</t>
  </si>
  <si>
    <t xml:space="preserve">МБОУ "СОШ п. Бурный» </t>
  </si>
  <si>
    <t xml:space="preserve">МБОУ "СОШ с. Зеленый Дол» </t>
  </si>
  <si>
    <t>МБОУ "СОШ № 21"</t>
  </si>
  <si>
    <t>МБОУ "СОШ № 9"</t>
  </si>
  <si>
    <t>МБОУ "СОШ с. Терновка»</t>
  </si>
  <si>
    <t>МБОУ "СОШ № 42"</t>
  </si>
  <si>
    <t xml:space="preserve">МБОУ "СОШ № 5» </t>
  </si>
  <si>
    <t>МБОУ "СОШ № 24"</t>
  </si>
  <si>
    <t>МБОУ "СОШ № 20"</t>
  </si>
  <si>
    <t>МБОУ "СОШ № 23"</t>
  </si>
  <si>
    <t>МБОУ "СОШ № 31"</t>
  </si>
  <si>
    <t xml:space="preserve">МБОУ "СОШ с. Генеральское» </t>
  </si>
  <si>
    <t xml:space="preserve">МБОУ "СОШ с. Узморье» </t>
  </si>
  <si>
    <t xml:space="preserve">МБОУ "СОШ  п. Коминтерн» </t>
  </si>
  <si>
    <t xml:space="preserve">МБОУ "СОШ с. Шумейка» </t>
  </si>
  <si>
    <t xml:space="preserve">МБОУ "СОШ с. Широкополье» </t>
  </si>
  <si>
    <t xml:space="preserve">МБОУ «СОШ с. Березовка» </t>
  </si>
  <si>
    <t>ЭМР</t>
  </si>
  <si>
    <t xml:space="preserve">МБОУ «Кадетская школа «Патриот»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</si>
</sst>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4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b/>
      <sz val="14"/>
      <name val="Times New Roman"/>
      <family val="1"/>
      <charset val="204"/>
    </font>
    <font>
      <sz val="11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55">
    <xf numFmtId="0" fontId="0" fillId="0" borderId="0" xfId="0"/>
    <xf numFmtId="0" fontId="4" fillId="0" borderId="0" xfId="0" applyFont="1"/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1" fontId="5" fillId="0" borderId="1" xfId="0" applyNumberFormat="1" applyFont="1" applyFill="1" applyBorder="1" applyAlignment="1" applyProtection="1">
      <alignment horizontal="center" vertical="center"/>
    </xf>
    <xf numFmtId="9" fontId="5" fillId="0" borderId="1" xfId="1" applyFont="1" applyFill="1" applyBorder="1" applyAlignment="1" applyProtection="1">
      <alignment horizontal="center" vertical="center"/>
    </xf>
    <xf numFmtId="164" fontId="5" fillId="0" borderId="1" xfId="1" applyNumberFormat="1" applyFont="1" applyFill="1" applyBorder="1" applyAlignment="1" applyProtection="1">
      <alignment horizontal="center" vertical="center" wrapText="1"/>
    </xf>
    <xf numFmtId="165" fontId="5" fillId="2" borderId="4" xfId="0" applyNumberFormat="1" applyFont="1" applyFill="1" applyBorder="1" applyAlignment="1" applyProtection="1">
      <alignment horizontal="center"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1" fontId="4" fillId="0" borderId="0" xfId="0" applyNumberFormat="1" applyFont="1"/>
    <xf numFmtId="164" fontId="5" fillId="0" borderId="1" xfId="1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vertical="center"/>
    </xf>
    <xf numFmtId="10" fontId="5" fillId="0" borderId="1" xfId="1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5" fillId="0" borderId="1" xfId="1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0" fontId="9" fillId="3" borderId="1" xfId="0" applyFont="1" applyFill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12" xfId="0" applyFont="1" applyBorder="1" applyAlignment="1">
      <alignment horizontal="center" vertical="center" textRotation="90" wrapText="1"/>
    </xf>
    <xf numFmtId="1" fontId="10" fillId="0" borderId="1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1" fontId="10" fillId="0" borderId="14" xfId="0" applyNumberFormat="1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left" vertical="center" wrapText="1"/>
    </xf>
    <xf numFmtId="2" fontId="9" fillId="3" borderId="15" xfId="0" applyNumberFormat="1" applyFont="1" applyFill="1" applyBorder="1" applyAlignment="1">
      <alignment horizontal="center" vertical="center" wrapText="1"/>
    </xf>
    <xf numFmtId="2" fontId="4" fillId="0" borderId="15" xfId="0" applyNumberFormat="1" applyFont="1" applyBorder="1" applyAlignment="1">
      <alignment horizontal="center" vertical="center"/>
    </xf>
    <xf numFmtId="2" fontId="4" fillId="0" borderId="16" xfId="0" applyNumberFormat="1" applyFont="1" applyBorder="1" applyAlignment="1">
      <alignment horizontal="center" vertical="center"/>
    </xf>
    <xf numFmtId="0" fontId="8" fillId="0" borderId="17" xfId="0" applyFont="1" applyBorder="1"/>
    <xf numFmtId="0" fontId="9" fillId="0" borderId="18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left" vertical="center" wrapText="1"/>
    </xf>
    <xf numFmtId="2" fontId="13" fillId="3" borderId="18" xfId="0" applyNumberFormat="1" applyFont="1" applyFill="1" applyBorder="1" applyAlignment="1">
      <alignment horizontal="center"/>
    </xf>
    <xf numFmtId="2" fontId="13" fillId="0" borderId="18" xfId="0" applyNumberFormat="1" applyFont="1" applyBorder="1" applyAlignment="1">
      <alignment horizontal="center"/>
    </xf>
    <xf numFmtId="2" fontId="13" fillId="0" borderId="19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7" fillId="0" borderId="0" xfId="0" applyFont="1" applyBorder="1" applyAlignment="1">
      <alignment horizontal="center"/>
    </xf>
    <xf numFmtId="0" fontId="9" fillId="0" borderId="5" xfId="0" applyFont="1" applyBorder="1" applyAlignment="1">
      <alignment horizontal="center" vertical="center" textRotation="90" wrapText="1"/>
    </xf>
    <xf numFmtId="0" fontId="9" fillId="0" borderId="10" xfId="0" applyFont="1" applyBorder="1" applyAlignment="1">
      <alignment horizontal="center" vertical="center" textRotation="90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view="pageBreakPreview" zoomScale="75" zoomScaleNormal="100" zoomScaleSheetLayoutView="75" workbookViewId="0">
      <selection activeCell="E6" sqref="E6"/>
    </sheetView>
  </sheetViews>
  <sheetFormatPr defaultRowHeight="14.25" x14ac:dyDescent="0.2"/>
  <cols>
    <col min="1" max="1" width="9.140625" style="1"/>
    <col min="2" max="2" width="22" style="1" customWidth="1"/>
    <col min="3" max="5" width="12.42578125" style="1" customWidth="1"/>
    <col min="6" max="6" width="14.42578125" style="1" customWidth="1"/>
    <col min="7" max="9" width="15.28515625" style="1" customWidth="1"/>
    <col min="10" max="10" width="14.140625" style="1" customWidth="1"/>
    <col min="11" max="11" width="12.42578125" style="1" customWidth="1"/>
    <col min="12" max="13" width="14.28515625" style="1" customWidth="1"/>
    <col min="14" max="16384" width="9.140625" style="1"/>
  </cols>
  <sheetData>
    <row r="1" spans="1:14" ht="24.75" customHeight="1" x14ac:dyDescent="0.2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4" ht="187.5" x14ac:dyDescent="0.2">
      <c r="A2" s="2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4" ht="29.25" customHeight="1" x14ac:dyDescent="0.2">
      <c r="A3" s="6">
        <v>1</v>
      </c>
      <c r="B3" s="7" t="s">
        <v>14</v>
      </c>
      <c r="C3" s="8">
        <v>1103</v>
      </c>
      <c r="D3" s="9">
        <f>C3-F3</f>
        <v>1103</v>
      </c>
      <c r="E3" s="10">
        <f>D3/C3</f>
        <v>1</v>
      </c>
      <c r="F3" s="9">
        <v>0</v>
      </c>
      <c r="G3" s="11">
        <f>F3/C3</f>
        <v>0</v>
      </c>
      <c r="H3" s="12"/>
      <c r="I3" s="13">
        <v>64.8</v>
      </c>
      <c r="J3" s="13">
        <v>65.099999999999994</v>
      </c>
      <c r="K3" s="13">
        <v>62.7</v>
      </c>
      <c r="L3" s="13">
        <v>63.65</v>
      </c>
      <c r="M3" s="13">
        <v>60.04</v>
      </c>
      <c r="N3" s="14"/>
    </row>
    <row r="4" spans="1:14" ht="29.25" customHeight="1" x14ac:dyDescent="0.2">
      <c r="A4" s="6">
        <v>2</v>
      </c>
      <c r="B4" s="7" t="s">
        <v>15</v>
      </c>
      <c r="C4" s="8">
        <v>1103</v>
      </c>
      <c r="D4" s="9">
        <f t="shared" ref="D4:D14" si="0">C4-F4</f>
        <v>1097</v>
      </c>
      <c r="E4" s="10">
        <f t="shared" ref="E4:E14" si="1">D4/C4</f>
        <v>0.9945602901178604</v>
      </c>
      <c r="F4" s="9">
        <v>6</v>
      </c>
      <c r="G4" s="11">
        <f>F4/C4</f>
        <v>5.4397098821396192E-3</v>
      </c>
      <c r="H4" s="12"/>
      <c r="I4" s="13">
        <v>41.5</v>
      </c>
      <c r="J4" s="13">
        <v>42.3</v>
      </c>
      <c r="K4" s="13">
        <v>44.1</v>
      </c>
      <c r="L4" s="13">
        <v>51.54</v>
      </c>
      <c r="M4" s="13">
        <v>38.07</v>
      </c>
      <c r="N4" s="14"/>
    </row>
    <row r="5" spans="1:14" ht="29.25" customHeight="1" x14ac:dyDescent="0.2">
      <c r="A5" s="8">
        <v>3</v>
      </c>
      <c r="B5" s="7" t="s">
        <v>16</v>
      </c>
      <c r="C5" s="8">
        <v>302</v>
      </c>
      <c r="D5" s="9">
        <f t="shared" si="0"/>
        <v>255</v>
      </c>
      <c r="E5" s="10">
        <f t="shared" si="1"/>
        <v>0.8443708609271523</v>
      </c>
      <c r="F5" s="9">
        <v>47</v>
      </c>
      <c r="G5" s="11">
        <f t="shared" ref="G5:G14" si="2">F5/C5</f>
        <v>0.15562913907284767</v>
      </c>
      <c r="H5" s="15">
        <v>0.157</v>
      </c>
      <c r="I5" s="13">
        <v>43.9</v>
      </c>
      <c r="J5" s="13">
        <v>45</v>
      </c>
      <c r="K5" s="13">
        <v>45.8</v>
      </c>
      <c r="L5" s="13">
        <v>51.1</v>
      </c>
      <c r="M5" s="13">
        <v>41.06</v>
      </c>
      <c r="N5" s="14"/>
    </row>
    <row r="6" spans="1:14" ht="29.25" customHeight="1" x14ac:dyDescent="0.2">
      <c r="A6" s="8">
        <v>4</v>
      </c>
      <c r="B6" s="16" t="s">
        <v>17</v>
      </c>
      <c r="C6" s="8">
        <v>105</v>
      </c>
      <c r="D6" s="9">
        <f t="shared" si="0"/>
        <v>90</v>
      </c>
      <c r="E6" s="10">
        <f t="shared" si="1"/>
        <v>0.8571428571428571</v>
      </c>
      <c r="F6" s="9">
        <v>15</v>
      </c>
      <c r="G6" s="11">
        <f t="shared" si="2"/>
        <v>0.14285714285714285</v>
      </c>
      <c r="H6" s="17">
        <v>0.10970000000000001</v>
      </c>
      <c r="I6" s="13">
        <v>50.4</v>
      </c>
      <c r="J6" s="13">
        <v>54.7</v>
      </c>
      <c r="K6" s="13">
        <v>55.7</v>
      </c>
      <c r="L6" s="13">
        <v>68.7</v>
      </c>
      <c r="M6" s="13">
        <v>50</v>
      </c>
      <c r="N6" s="14"/>
    </row>
    <row r="7" spans="1:14" ht="29.25" customHeight="1" x14ac:dyDescent="0.2">
      <c r="A7" s="8">
        <v>5</v>
      </c>
      <c r="B7" s="7" t="s">
        <v>18</v>
      </c>
      <c r="C7" s="8">
        <v>95</v>
      </c>
      <c r="D7" s="9">
        <f t="shared" si="0"/>
        <v>87</v>
      </c>
      <c r="E7" s="10">
        <f t="shared" si="1"/>
        <v>0.91578947368421049</v>
      </c>
      <c r="F7" s="9">
        <v>8</v>
      </c>
      <c r="G7" s="11">
        <f t="shared" si="2"/>
        <v>8.4210526315789472E-2</v>
      </c>
      <c r="H7" s="17">
        <v>6.8000000000000005E-2</v>
      </c>
      <c r="I7" s="13">
        <v>57.9</v>
      </c>
      <c r="J7" s="13">
        <v>60.2</v>
      </c>
      <c r="K7" s="13">
        <v>57.2</v>
      </c>
      <c r="L7" s="13">
        <v>64.5</v>
      </c>
      <c r="M7" s="13">
        <v>59.68</v>
      </c>
      <c r="N7" s="14"/>
    </row>
    <row r="8" spans="1:14" ht="29.25" customHeight="1" x14ac:dyDescent="0.2">
      <c r="A8" s="8">
        <v>6</v>
      </c>
      <c r="B8" s="7" t="s">
        <v>19</v>
      </c>
      <c r="C8" s="8">
        <v>167</v>
      </c>
      <c r="D8" s="9">
        <f t="shared" si="0"/>
        <v>163</v>
      </c>
      <c r="E8" s="10">
        <f t="shared" si="1"/>
        <v>0.9760479041916168</v>
      </c>
      <c r="F8" s="9">
        <v>4</v>
      </c>
      <c r="G8" s="11">
        <f t="shared" si="2"/>
        <v>2.3952095808383235E-2</v>
      </c>
      <c r="H8" s="17">
        <v>6.2E-2</v>
      </c>
      <c r="I8" s="13">
        <v>54.5</v>
      </c>
      <c r="J8" s="13">
        <v>54.3</v>
      </c>
      <c r="K8" s="13">
        <v>54.4</v>
      </c>
      <c r="L8" s="13">
        <v>56.7</v>
      </c>
      <c r="M8" s="13">
        <v>49.52</v>
      </c>
      <c r="N8" s="14"/>
    </row>
    <row r="9" spans="1:14" ht="29.25" customHeight="1" x14ac:dyDescent="0.2">
      <c r="A9" s="8">
        <v>7</v>
      </c>
      <c r="B9" s="16" t="s">
        <v>20</v>
      </c>
      <c r="C9" s="8">
        <v>247</v>
      </c>
      <c r="D9" s="9">
        <f t="shared" si="0"/>
        <v>218</v>
      </c>
      <c r="E9" s="10">
        <f t="shared" si="1"/>
        <v>0.88259109311740891</v>
      </c>
      <c r="F9" s="9">
        <v>29</v>
      </c>
      <c r="G9" s="11">
        <f t="shared" si="2"/>
        <v>0.11740890688259109</v>
      </c>
      <c r="H9" s="17">
        <v>0.154</v>
      </c>
      <c r="I9" s="13">
        <v>46</v>
      </c>
      <c r="J9" s="13">
        <v>47.1</v>
      </c>
      <c r="K9" s="13">
        <v>45.8</v>
      </c>
      <c r="L9" s="13">
        <v>56.6</v>
      </c>
      <c r="M9" s="13">
        <v>46.42</v>
      </c>
      <c r="N9" s="14"/>
    </row>
    <row r="10" spans="1:14" ht="29.25" customHeight="1" x14ac:dyDescent="0.2">
      <c r="A10" s="8">
        <v>8</v>
      </c>
      <c r="B10" s="7" t="s">
        <v>21</v>
      </c>
      <c r="C10" s="18">
        <v>32</v>
      </c>
      <c r="D10" s="9">
        <f t="shared" si="0"/>
        <v>30</v>
      </c>
      <c r="E10" s="10">
        <f t="shared" si="1"/>
        <v>0.9375</v>
      </c>
      <c r="F10" s="18">
        <v>2</v>
      </c>
      <c r="G10" s="11">
        <f t="shared" si="2"/>
        <v>6.25E-2</v>
      </c>
      <c r="H10" s="19">
        <v>9.1999999999999998E-2</v>
      </c>
      <c r="I10" s="20">
        <v>51.8</v>
      </c>
      <c r="J10" s="20">
        <v>54</v>
      </c>
      <c r="K10" s="20">
        <v>53.1</v>
      </c>
      <c r="L10" s="13">
        <v>57</v>
      </c>
      <c r="M10" s="13">
        <v>56.1</v>
      </c>
      <c r="N10" s="14"/>
    </row>
    <row r="11" spans="1:14" ht="29.25" customHeight="1" x14ac:dyDescent="0.2">
      <c r="A11" s="8">
        <v>9</v>
      </c>
      <c r="B11" s="16" t="s">
        <v>22</v>
      </c>
      <c r="C11" s="18">
        <v>57</v>
      </c>
      <c r="D11" s="9">
        <f t="shared" si="0"/>
        <v>56</v>
      </c>
      <c r="E11" s="10">
        <f t="shared" si="1"/>
        <v>0.98245614035087714</v>
      </c>
      <c r="F11" s="18">
        <v>1</v>
      </c>
      <c r="G11" s="11">
        <f t="shared" si="2"/>
        <v>1.7543859649122806E-2</v>
      </c>
      <c r="H11" s="19">
        <v>7.0000000000000001E-3</v>
      </c>
      <c r="I11" s="20">
        <v>66.05</v>
      </c>
      <c r="J11" s="20">
        <v>62.5</v>
      </c>
      <c r="K11" s="20">
        <v>61.3</v>
      </c>
      <c r="L11" s="20">
        <v>77.8</v>
      </c>
      <c r="M11" s="20">
        <v>58.67</v>
      </c>
      <c r="N11" s="14"/>
    </row>
    <row r="12" spans="1:14" ht="29.25" customHeight="1" x14ac:dyDescent="0.2">
      <c r="A12" s="8">
        <v>10</v>
      </c>
      <c r="B12" s="16" t="s">
        <v>23</v>
      </c>
      <c r="C12" s="18">
        <v>4</v>
      </c>
      <c r="D12" s="9">
        <f t="shared" si="0"/>
        <v>4</v>
      </c>
      <c r="E12" s="10">
        <f t="shared" si="1"/>
        <v>1</v>
      </c>
      <c r="F12" s="18">
        <v>0</v>
      </c>
      <c r="G12" s="11">
        <f t="shared" si="2"/>
        <v>0</v>
      </c>
      <c r="H12" s="19">
        <v>4.3499999999999997E-2</v>
      </c>
      <c r="I12" s="20">
        <v>41.5</v>
      </c>
      <c r="J12" s="20">
        <v>50.9</v>
      </c>
      <c r="K12" s="21" t="s">
        <v>24</v>
      </c>
      <c r="L12" s="20" t="s">
        <v>25</v>
      </c>
      <c r="M12" s="20">
        <v>74</v>
      </c>
      <c r="N12" s="14"/>
    </row>
    <row r="13" spans="1:14" ht="29.25" customHeight="1" x14ac:dyDescent="0.2">
      <c r="A13" s="8">
        <v>11</v>
      </c>
      <c r="B13" s="7" t="s">
        <v>26</v>
      </c>
      <c r="C13" s="18">
        <v>774</v>
      </c>
      <c r="D13" s="9">
        <f t="shared" si="0"/>
        <v>748</v>
      </c>
      <c r="E13" s="10">
        <f t="shared" si="1"/>
        <v>0.96640826873385011</v>
      </c>
      <c r="F13" s="18">
        <v>26</v>
      </c>
      <c r="G13" s="11">
        <f t="shared" si="2"/>
        <v>3.3591731266149873E-2</v>
      </c>
      <c r="H13" s="19">
        <v>4.9599999999999998E-2</v>
      </c>
      <c r="I13" s="20">
        <v>55.5</v>
      </c>
      <c r="J13" s="20">
        <v>55.2</v>
      </c>
      <c r="K13" s="20">
        <v>53.1</v>
      </c>
      <c r="L13" s="20">
        <v>60.7</v>
      </c>
      <c r="M13" s="20">
        <v>54.2</v>
      </c>
      <c r="N13" s="14"/>
    </row>
    <row r="14" spans="1:14" ht="29.25" customHeight="1" x14ac:dyDescent="0.2">
      <c r="A14" s="8">
        <v>12</v>
      </c>
      <c r="B14" s="16" t="s">
        <v>27</v>
      </c>
      <c r="C14" s="18">
        <v>52</v>
      </c>
      <c r="D14" s="9">
        <f t="shared" si="0"/>
        <v>51</v>
      </c>
      <c r="E14" s="10">
        <f t="shared" si="1"/>
        <v>0.98076923076923073</v>
      </c>
      <c r="F14" s="18">
        <v>1</v>
      </c>
      <c r="G14" s="11">
        <f t="shared" si="2"/>
        <v>1.9230769230769232E-2</v>
      </c>
      <c r="H14" s="19">
        <v>4.1300000000000003E-2</v>
      </c>
      <c r="I14" s="20">
        <v>59.2</v>
      </c>
      <c r="J14" s="20">
        <v>59.1</v>
      </c>
      <c r="K14" s="20">
        <v>54.1</v>
      </c>
      <c r="L14" s="20">
        <v>67.7</v>
      </c>
      <c r="M14" s="20">
        <v>59.84</v>
      </c>
      <c r="N14" s="14"/>
    </row>
  </sheetData>
  <mergeCells count="1">
    <mergeCell ref="A1:M1"/>
  </mergeCells>
  <pageMargins left="0.25" right="0.25" top="0.75" bottom="0.75" header="0.3" footer="0.3"/>
  <pageSetup paperSize="9" scale="7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workbookViewId="0">
      <selection activeCell="K23" sqref="K23"/>
    </sheetView>
  </sheetViews>
  <sheetFormatPr defaultColWidth="7.7109375" defaultRowHeight="11.25" x14ac:dyDescent="0.2"/>
  <cols>
    <col min="1" max="1" width="4.28515625" style="22" customWidth="1"/>
    <col min="2" max="2" width="11" style="22" customWidth="1"/>
    <col min="3" max="3" width="17.140625" style="22" customWidth="1"/>
    <col min="4" max="16" width="7.140625" style="45" customWidth="1"/>
    <col min="17" max="16384" width="7.7109375" style="22"/>
  </cols>
  <sheetData>
    <row r="1" spans="1:16" ht="18.75" customHeight="1" thickBot="1" x14ac:dyDescent="0.3">
      <c r="A1" s="47" t="s">
        <v>28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16" ht="24" customHeight="1" x14ac:dyDescent="0.2">
      <c r="A2" s="48" t="s">
        <v>29</v>
      </c>
      <c r="B2" s="50" t="s">
        <v>30</v>
      </c>
      <c r="C2" s="50" t="s">
        <v>31</v>
      </c>
      <c r="D2" s="52" t="s">
        <v>32</v>
      </c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4"/>
    </row>
    <row r="3" spans="1:16" ht="82.5" customHeight="1" x14ac:dyDescent="0.2">
      <c r="A3" s="49"/>
      <c r="B3" s="51"/>
      <c r="C3" s="51"/>
      <c r="D3" s="23" t="s">
        <v>33</v>
      </c>
      <c r="E3" s="24" t="s">
        <v>34</v>
      </c>
      <c r="F3" s="24" t="s">
        <v>35</v>
      </c>
      <c r="G3" s="24" t="s">
        <v>16</v>
      </c>
      <c r="H3" s="24" t="s">
        <v>17</v>
      </c>
      <c r="I3" s="24" t="s">
        <v>18</v>
      </c>
      <c r="J3" s="24" t="s">
        <v>19</v>
      </c>
      <c r="K3" s="24" t="s">
        <v>20</v>
      </c>
      <c r="L3" s="24" t="s">
        <v>21</v>
      </c>
      <c r="M3" s="24" t="s">
        <v>36</v>
      </c>
      <c r="N3" s="24" t="s">
        <v>37</v>
      </c>
      <c r="O3" s="24" t="s">
        <v>38</v>
      </c>
      <c r="P3" s="25" t="s">
        <v>27</v>
      </c>
    </row>
    <row r="4" spans="1:16" s="32" customFormat="1" ht="32.25" customHeight="1" x14ac:dyDescent="0.2">
      <c r="A4" s="26">
        <v>1</v>
      </c>
      <c r="B4" s="27">
        <v>238015</v>
      </c>
      <c r="C4" s="28" t="s">
        <v>39</v>
      </c>
      <c r="D4" s="29">
        <f t="shared" ref="D4:D41" si="0">AVERAGE(E4:P4)</f>
        <v>72.193000000000012</v>
      </c>
      <c r="E4" s="30">
        <v>81.7</v>
      </c>
      <c r="F4" s="30">
        <v>65.239999999999995</v>
      </c>
      <c r="G4" s="30">
        <v>53.55</v>
      </c>
      <c r="H4" s="30">
        <v>74</v>
      </c>
      <c r="I4" s="30">
        <v>83</v>
      </c>
      <c r="J4" s="30">
        <v>77.5</v>
      </c>
      <c r="K4" s="30">
        <v>58.94</v>
      </c>
      <c r="L4" s="30"/>
      <c r="M4" s="30">
        <v>81.06</v>
      </c>
      <c r="N4" s="30"/>
      <c r="O4" s="30">
        <v>68.94</v>
      </c>
      <c r="P4" s="31">
        <v>78</v>
      </c>
    </row>
    <row r="5" spans="1:16" s="32" customFormat="1" ht="32.25" customHeight="1" x14ac:dyDescent="0.2">
      <c r="A5" s="26">
        <v>2</v>
      </c>
      <c r="B5" s="27">
        <v>238016</v>
      </c>
      <c r="C5" s="28" t="s">
        <v>40</v>
      </c>
      <c r="D5" s="29">
        <f t="shared" si="0"/>
        <v>66.02600000000001</v>
      </c>
      <c r="E5" s="30">
        <v>78.16</v>
      </c>
      <c r="F5" s="30">
        <v>49.36</v>
      </c>
      <c r="G5" s="30">
        <v>50.33</v>
      </c>
      <c r="H5" s="30">
        <v>68</v>
      </c>
      <c r="I5" s="30">
        <v>70</v>
      </c>
      <c r="J5" s="30">
        <v>64</v>
      </c>
      <c r="K5" s="30">
        <v>63.43</v>
      </c>
      <c r="L5" s="30"/>
      <c r="M5" s="30">
        <v>69.89</v>
      </c>
      <c r="N5" s="30"/>
      <c r="O5" s="30">
        <v>73.709999999999994</v>
      </c>
      <c r="P5" s="31">
        <v>73.38</v>
      </c>
    </row>
    <row r="6" spans="1:16" s="32" customFormat="1" ht="32.25" customHeight="1" x14ac:dyDescent="0.2">
      <c r="A6" s="26">
        <v>3</v>
      </c>
      <c r="B6" s="27">
        <v>238023</v>
      </c>
      <c r="C6" s="28" t="s">
        <v>41</v>
      </c>
      <c r="D6" s="29">
        <f t="shared" si="0"/>
        <v>60.771250000000002</v>
      </c>
      <c r="E6" s="30">
        <v>68.89</v>
      </c>
      <c r="F6" s="30">
        <v>47.3</v>
      </c>
      <c r="G6" s="30">
        <v>48.33</v>
      </c>
      <c r="H6" s="30">
        <v>70</v>
      </c>
      <c r="I6" s="30">
        <v>65.8</v>
      </c>
      <c r="J6" s="30"/>
      <c r="K6" s="30">
        <v>44.29</v>
      </c>
      <c r="L6" s="30"/>
      <c r="M6" s="30">
        <v>87</v>
      </c>
      <c r="N6" s="30"/>
      <c r="O6" s="30">
        <v>54.56</v>
      </c>
      <c r="P6" s="31"/>
    </row>
    <row r="7" spans="1:16" s="32" customFormat="1" ht="32.25" customHeight="1" x14ac:dyDescent="0.2">
      <c r="A7" s="26">
        <v>4</v>
      </c>
      <c r="B7" s="27">
        <v>238153</v>
      </c>
      <c r="C7" s="28" t="s">
        <v>42</v>
      </c>
      <c r="D7" s="29">
        <f t="shared" si="0"/>
        <v>57.951818181818176</v>
      </c>
      <c r="E7" s="30">
        <v>68.760000000000005</v>
      </c>
      <c r="F7" s="30">
        <v>43.76</v>
      </c>
      <c r="G7" s="30">
        <v>51.29</v>
      </c>
      <c r="H7" s="30">
        <v>60.32</v>
      </c>
      <c r="I7" s="30">
        <v>65.099999999999994</v>
      </c>
      <c r="J7" s="30">
        <v>60.33</v>
      </c>
      <c r="K7" s="30">
        <v>43.73</v>
      </c>
      <c r="L7" s="30">
        <v>57</v>
      </c>
      <c r="M7" s="30">
        <v>63</v>
      </c>
      <c r="N7" s="30"/>
      <c r="O7" s="30">
        <v>56.01</v>
      </c>
      <c r="P7" s="31">
        <v>68.17</v>
      </c>
    </row>
    <row r="8" spans="1:16" s="32" customFormat="1" ht="32.25" customHeight="1" x14ac:dyDescent="0.2">
      <c r="A8" s="26">
        <v>5</v>
      </c>
      <c r="B8" s="27">
        <v>238303</v>
      </c>
      <c r="C8" s="28" t="s">
        <v>43</v>
      </c>
      <c r="D8" s="29">
        <f t="shared" si="0"/>
        <v>57.85</v>
      </c>
      <c r="E8" s="30">
        <v>70.92</v>
      </c>
      <c r="F8" s="30">
        <v>41.85</v>
      </c>
      <c r="G8" s="30">
        <v>42.33</v>
      </c>
      <c r="H8" s="30"/>
      <c r="I8" s="30">
        <v>67</v>
      </c>
      <c r="J8" s="30"/>
      <c r="K8" s="30"/>
      <c r="L8" s="30"/>
      <c r="M8" s="30"/>
      <c r="N8" s="30"/>
      <c r="O8" s="30">
        <v>52</v>
      </c>
      <c r="P8" s="31">
        <v>73</v>
      </c>
    </row>
    <row r="9" spans="1:16" s="32" customFormat="1" ht="32.25" customHeight="1" x14ac:dyDescent="0.2">
      <c r="A9" s="26">
        <v>6</v>
      </c>
      <c r="B9" s="27">
        <v>238293</v>
      </c>
      <c r="C9" s="28" t="s">
        <v>44</v>
      </c>
      <c r="D9" s="29">
        <f t="shared" si="0"/>
        <v>57.033333333333331</v>
      </c>
      <c r="E9" s="30">
        <v>61.46</v>
      </c>
      <c r="F9" s="30">
        <v>45.92</v>
      </c>
      <c r="G9" s="30">
        <v>42.5</v>
      </c>
      <c r="H9" s="30"/>
      <c r="I9" s="30">
        <v>77.5</v>
      </c>
      <c r="J9" s="30">
        <v>60</v>
      </c>
      <c r="K9" s="30"/>
      <c r="L9" s="30"/>
      <c r="M9" s="30"/>
      <c r="N9" s="30"/>
      <c r="O9" s="30">
        <v>54.82</v>
      </c>
      <c r="P9" s="31"/>
    </row>
    <row r="10" spans="1:16" s="32" customFormat="1" ht="32.25" customHeight="1" x14ac:dyDescent="0.2">
      <c r="A10" s="26">
        <v>7</v>
      </c>
      <c r="B10" s="27">
        <v>238017</v>
      </c>
      <c r="C10" s="28" t="s">
        <v>45</v>
      </c>
      <c r="D10" s="29">
        <f t="shared" si="0"/>
        <v>56.45</v>
      </c>
      <c r="E10" s="30">
        <v>71.45</v>
      </c>
      <c r="F10" s="30">
        <v>47.22</v>
      </c>
      <c r="G10" s="30">
        <v>49.13</v>
      </c>
      <c r="H10" s="30">
        <v>55.67</v>
      </c>
      <c r="I10" s="30">
        <v>53.3</v>
      </c>
      <c r="J10" s="30">
        <v>63.88</v>
      </c>
      <c r="K10" s="30">
        <v>49.15</v>
      </c>
      <c r="L10" s="30">
        <v>54</v>
      </c>
      <c r="M10" s="30">
        <v>62</v>
      </c>
      <c r="N10" s="30"/>
      <c r="O10" s="30">
        <v>58.7</v>
      </c>
      <c r="P10" s="31"/>
    </row>
    <row r="11" spans="1:16" s="32" customFormat="1" ht="32.25" customHeight="1" x14ac:dyDescent="0.2">
      <c r="A11" s="26">
        <v>8</v>
      </c>
      <c r="B11" s="27">
        <v>238233</v>
      </c>
      <c r="C11" s="28" t="s">
        <v>46</v>
      </c>
      <c r="D11" s="29">
        <f t="shared" si="0"/>
        <v>55.887142857142855</v>
      </c>
      <c r="E11" s="30">
        <v>74.290000000000006</v>
      </c>
      <c r="F11" s="30">
        <v>40.86</v>
      </c>
      <c r="G11" s="30">
        <v>38.67</v>
      </c>
      <c r="H11" s="30">
        <v>56</v>
      </c>
      <c r="I11" s="30"/>
      <c r="J11" s="30">
        <v>68.5</v>
      </c>
      <c r="K11" s="30">
        <v>49</v>
      </c>
      <c r="L11" s="30"/>
      <c r="M11" s="30"/>
      <c r="N11" s="30"/>
      <c r="O11" s="30">
        <v>63.89</v>
      </c>
      <c r="P11" s="31"/>
    </row>
    <row r="12" spans="1:16" s="32" customFormat="1" ht="32.25" customHeight="1" x14ac:dyDescent="0.2">
      <c r="A12" s="26">
        <v>9</v>
      </c>
      <c r="B12" s="27">
        <v>238053</v>
      </c>
      <c r="C12" s="28" t="s">
        <v>47</v>
      </c>
      <c r="D12" s="29">
        <f t="shared" si="0"/>
        <v>55.507272727272728</v>
      </c>
      <c r="E12" s="30">
        <v>66.73</v>
      </c>
      <c r="F12" s="30">
        <v>43.18</v>
      </c>
      <c r="G12" s="30">
        <v>50</v>
      </c>
      <c r="H12" s="30">
        <v>46.7</v>
      </c>
      <c r="I12" s="30">
        <v>58.4</v>
      </c>
      <c r="J12" s="30">
        <v>57.42</v>
      </c>
      <c r="K12" s="30">
        <v>46.65</v>
      </c>
      <c r="L12" s="30">
        <v>48.5</v>
      </c>
      <c r="M12" s="30">
        <v>69.67</v>
      </c>
      <c r="N12" s="30"/>
      <c r="O12" s="30">
        <v>55.33</v>
      </c>
      <c r="P12" s="31">
        <v>68</v>
      </c>
    </row>
    <row r="13" spans="1:16" s="32" customFormat="1" ht="32.25" customHeight="1" x14ac:dyDescent="0.2">
      <c r="A13" s="26">
        <v>10</v>
      </c>
      <c r="B13" s="27">
        <v>238027</v>
      </c>
      <c r="C13" s="28" t="s">
        <v>48</v>
      </c>
      <c r="D13" s="29">
        <f t="shared" si="0"/>
        <v>54.941818181818185</v>
      </c>
      <c r="E13" s="30">
        <v>64.709999999999994</v>
      </c>
      <c r="F13" s="30">
        <v>41.17</v>
      </c>
      <c r="G13" s="30">
        <v>38.22</v>
      </c>
      <c r="H13" s="30">
        <v>48.75</v>
      </c>
      <c r="I13" s="30">
        <v>58.75</v>
      </c>
      <c r="J13" s="30">
        <v>55.5</v>
      </c>
      <c r="K13" s="30">
        <v>47</v>
      </c>
      <c r="L13" s="30">
        <v>73</v>
      </c>
      <c r="M13" s="30">
        <v>64</v>
      </c>
      <c r="N13" s="30"/>
      <c r="O13" s="30">
        <v>56.26</v>
      </c>
      <c r="P13" s="31">
        <v>57</v>
      </c>
    </row>
    <row r="14" spans="1:16" s="32" customFormat="1" ht="32.25" customHeight="1" x14ac:dyDescent="0.2">
      <c r="A14" s="26">
        <v>11</v>
      </c>
      <c r="B14" s="27">
        <v>238283</v>
      </c>
      <c r="C14" s="28" t="s">
        <v>49</v>
      </c>
      <c r="D14" s="29">
        <f t="shared" si="0"/>
        <v>53.102857142857147</v>
      </c>
      <c r="E14" s="30">
        <v>59.29</v>
      </c>
      <c r="F14" s="30">
        <v>39.71</v>
      </c>
      <c r="G14" s="30">
        <v>42.5</v>
      </c>
      <c r="H14" s="30"/>
      <c r="I14" s="30">
        <v>65</v>
      </c>
      <c r="J14" s="30">
        <v>49</v>
      </c>
      <c r="K14" s="30"/>
      <c r="L14" s="30"/>
      <c r="M14" s="30"/>
      <c r="N14" s="30">
        <v>62</v>
      </c>
      <c r="O14" s="30">
        <v>54.22</v>
      </c>
      <c r="P14" s="31"/>
    </row>
    <row r="15" spans="1:16" s="32" customFormat="1" ht="32.25" customHeight="1" x14ac:dyDescent="0.2">
      <c r="A15" s="26">
        <v>12</v>
      </c>
      <c r="B15" s="27">
        <v>238013</v>
      </c>
      <c r="C15" s="28" t="s">
        <v>50</v>
      </c>
      <c r="D15" s="29">
        <f t="shared" si="0"/>
        <v>52.787272727272736</v>
      </c>
      <c r="E15" s="30">
        <v>64.55</v>
      </c>
      <c r="F15" s="30">
        <v>39.299999999999997</v>
      </c>
      <c r="G15" s="30">
        <v>42.59</v>
      </c>
      <c r="H15" s="30">
        <v>48.69</v>
      </c>
      <c r="I15" s="30">
        <v>65.599999999999994</v>
      </c>
      <c r="J15" s="30">
        <v>55.14</v>
      </c>
      <c r="K15" s="30">
        <v>42.7</v>
      </c>
      <c r="L15" s="30">
        <v>53.86</v>
      </c>
      <c r="M15" s="30">
        <v>49.38</v>
      </c>
      <c r="N15" s="30"/>
      <c r="O15" s="30">
        <v>56.65</v>
      </c>
      <c r="P15" s="31">
        <v>62.2</v>
      </c>
    </row>
    <row r="16" spans="1:16" s="32" customFormat="1" ht="32.25" customHeight="1" x14ac:dyDescent="0.2">
      <c r="A16" s="26">
        <v>13</v>
      </c>
      <c r="B16" s="27">
        <v>238073</v>
      </c>
      <c r="C16" s="28" t="s">
        <v>51</v>
      </c>
      <c r="D16" s="29">
        <f t="shared" si="0"/>
        <v>51.50888888888889</v>
      </c>
      <c r="E16" s="30">
        <v>61.9</v>
      </c>
      <c r="F16" s="30">
        <v>39.15</v>
      </c>
      <c r="G16" s="30">
        <v>43.55</v>
      </c>
      <c r="H16" s="30">
        <v>30.17</v>
      </c>
      <c r="I16" s="30">
        <v>53.67</v>
      </c>
      <c r="J16" s="30">
        <v>45.3</v>
      </c>
      <c r="K16" s="30">
        <v>49.36</v>
      </c>
      <c r="L16" s="30"/>
      <c r="M16" s="30">
        <v>82.67</v>
      </c>
      <c r="N16" s="30"/>
      <c r="O16" s="30">
        <v>57.81</v>
      </c>
      <c r="P16" s="31"/>
    </row>
    <row r="17" spans="1:16" s="32" customFormat="1" ht="32.25" customHeight="1" x14ac:dyDescent="0.2">
      <c r="A17" s="26">
        <v>14</v>
      </c>
      <c r="B17" s="27">
        <v>238083</v>
      </c>
      <c r="C17" s="28" t="s">
        <v>52</v>
      </c>
      <c r="D17" s="29">
        <f t="shared" si="0"/>
        <v>50.8125</v>
      </c>
      <c r="E17" s="30">
        <v>63.5</v>
      </c>
      <c r="F17" s="30">
        <v>45.46</v>
      </c>
      <c r="G17" s="30">
        <v>36.630000000000003</v>
      </c>
      <c r="H17" s="30">
        <v>49</v>
      </c>
      <c r="I17" s="30">
        <v>48.33</v>
      </c>
      <c r="J17" s="30">
        <v>63.33</v>
      </c>
      <c r="K17" s="30">
        <v>48.25</v>
      </c>
      <c r="L17" s="30"/>
      <c r="M17" s="30"/>
      <c r="N17" s="30"/>
      <c r="O17" s="30">
        <v>52</v>
      </c>
      <c r="P17" s="31"/>
    </row>
    <row r="18" spans="1:16" s="32" customFormat="1" ht="32.25" customHeight="1" x14ac:dyDescent="0.2">
      <c r="A18" s="26">
        <v>15</v>
      </c>
      <c r="B18" s="27">
        <v>238273</v>
      </c>
      <c r="C18" s="28" t="s">
        <v>53</v>
      </c>
      <c r="D18" s="29">
        <f t="shared" si="0"/>
        <v>50.625</v>
      </c>
      <c r="E18" s="30">
        <v>67</v>
      </c>
      <c r="F18" s="30">
        <v>30</v>
      </c>
      <c r="G18" s="30"/>
      <c r="H18" s="30"/>
      <c r="I18" s="30"/>
      <c r="J18" s="30">
        <v>49</v>
      </c>
      <c r="K18" s="30"/>
      <c r="L18" s="30"/>
      <c r="M18" s="30"/>
      <c r="N18" s="30"/>
      <c r="O18" s="30">
        <v>56.5</v>
      </c>
      <c r="P18" s="31"/>
    </row>
    <row r="19" spans="1:16" s="32" customFormat="1" ht="32.25" customHeight="1" x14ac:dyDescent="0.2">
      <c r="A19" s="26">
        <v>16</v>
      </c>
      <c r="B19" s="27">
        <v>238019</v>
      </c>
      <c r="C19" s="28" t="s">
        <v>76</v>
      </c>
      <c r="D19" s="29">
        <f t="shared" si="0"/>
        <v>50.481250000000003</v>
      </c>
      <c r="E19" s="30">
        <v>62.18</v>
      </c>
      <c r="F19" s="30">
        <v>45.06</v>
      </c>
      <c r="G19" s="30">
        <v>55.2</v>
      </c>
      <c r="H19" s="30">
        <v>47.67</v>
      </c>
      <c r="I19" s="30">
        <v>56</v>
      </c>
      <c r="J19" s="30">
        <v>45.33</v>
      </c>
      <c r="K19" s="30">
        <v>36.5</v>
      </c>
      <c r="L19" s="30"/>
      <c r="M19" s="30"/>
      <c r="N19" s="30"/>
      <c r="O19" s="30">
        <v>55.91</v>
      </c>
      <c r="P19" s="31"/>
    </row>
    <row r="20" spans="1:16" s="32" customFormat="1" ht="32.25" customHeight="1" x14ac:dyDescent="0.2">
      <c r="A20" s="26">
        <v>17</v>
      </c>
      <c r="B20" s="27">
        <v>238263</v>
      </c>
      <c r="C20" s="28" t="s">
        <v>54</v>
      </c>
      <c r="D20" s="29">
        <f t="shared" si="0"/>
        <v>50.232857142857142</v>
      </c>
      <c r="E20" s="30">
        <v>53.54</v>
      </c>
      <c r="F20" s="30">
        <v>35.69</v>
      </c>
      <c r="G20" s="30">
        <v>34.67</v>
      </c>
      <c r="H20" s="30">
        <v>58</v>
      </c>
      <c r="I20" s="30"/>
      <c r="J20" s="30">
        <v>73</v>
      </c>
      <c r="K20" s="30">
        <v>47</v>
      </c>
      <c r="L20" s="30"/>
      <c r="M20" s="30"/>
      <c r="N20" s="30"/>
      <c r="O20" s="30">
        <v>49.73</v>
      </c>
      <c r="P20" s="31"/>
    </row>
    <row r="21" spans="1:16" s="32" customFormat="1" ht="32.25" customHeight="1" x14ac:dyDescent="0.2">
      <c r="A21" s="26">
        <v>18</v>
      </c>
      <c r="B21" s="27">
        <v>238143</v>
      </c>
      <c r="C21" s="28" t="s">
        <v>55</v>
      </c>
      <c r="D21" s="29">
        <f t="shared" si="0"/>
        <v>49.951666666666661</v>
      </c>
      <c r="E21" s="30">
        <v>68.16</v>
      </c>
      <c r="F21" s="30">
        <v>42.89</v>
      </c>
      <c r="G21" s="30">
        <v>42.03</v>
      </c>
      <c r="H21" s="30">
        <v>48.33</v>
      </c>
      <c r="I21" s="30">
        <v>53.54</v>
      </c>
      <c r="J21" s="30">
        <v>59.1</v>
      </c>
      <c r="K21" s="30">
        <v>48.41</v>
      </c>
      <c r="L21" s="30">
        <v>54.75</v>
      </c>
      <c r="M21" s="30">
        <v>36.6</v>
      </c>
      <c r="N21" s="30">
        <v>32.5</v>
      </c>
      <c r="O21" s="30">
        <v>56.11</v>
      </c>
      <c r="P21" s="31">
        <v>57</v>
      </c>
    </row>
    <row r="22" spans="1:16" s="32" customFormat="1" ht="32.25" customHeight="1" x14ac:dyDescent="0.2">
      <c r="A22" s="26">
        <v>19</v>
      </c>
      <c r="B22" s="27">
        <v>238213</v>
      </c>
      <c r="C22" s="28" t="s">
        <v>56</v>
      </c>
      <c r="D22" s="29">
        <f t="shared" si="0"/>
        <v>49.334000000000003</v>
      </c>
      <c r="E22" s="30">
        <v>60.5</v>
      </c>
      <c r="F22" s="30">
        <v>32.67</v>
      </c>
      <c r="G22" s="30">
        <v>39</v>
      </c>
      <c r="H22" s="30"/>
      <c r="I22" s="30"/>
      <c r="J22" s="30">
        <v>49</v>
      </c>
      <c r="K22" s="30"/>
      <c r="L22" s="30"/>
      <c r="M22" s="30"/>
      <c r="N22" s="30"/>
      <c r="O22" s="30">
        <v>65.5</v>
      </c>
      <c r="P22" s="31"/>
    </row>
    <row r="23" spans="1:16" s="32" customFormat="1" ht="32.25" customHeight="1" x14ac:dyDescent="0.2">
      <c r="A23" s="26">
        <v>20</v>
      </c>
      <c r="B23" s="27">
        <v>238063</v>
      </c>
      <c r="C23" s="28" t="s">
        <v>57</v>
      </c>
      <c r="D23" s="29">
        <f t="shared" si="0"/>
        <v>49.003333333333337</v>
      </c>
      <c r="E23" s="30">
        <v>58.2</v>
      </c>
      <c r="F23" s="30">
        <v>38.07</v>
      </c>
      <c r="G23" s="30">
        <v>41.82</v>
      </c>
      <c r="H23" s="30">
        <v>49</v>
      </c>
      <c r="I23" s="30">
        <v>76</v>
      </c>
      <c r="J23" s="30">
        <v>46.17</v>
      </c>
      <c r="K23" s="30">
        <v>37.4</v>
      </c>
      <c r="L23" s="30"/>
      <c r="M23" s="30">
        <v>39</v>
      </c>
      <c r="N23" s="30"/>
      <c r="O23" s="30">
        <v>55.37</v>
      </c>
      <c r="P23" s="31"/>
    </row>
    <row r="24" spans="1:16" s="32" customFormat="1" ht="32.25" customHeight="1" x14ac:dyDescent="0.2">
      <c r="A24" s="26">
        <v>21</v>
      </c>
      <c r="B24" s="27">
        <v>238173</v>
      </c>
      <c r="C24" s="28" t="s">
        <v>58</v>
      </c>
      <c r="D24" s="29">
        <f t="shared" si="0"/>
        <v>48.972000000000001</v>
      </c>
      <c r="E24" s="30">
        <v>55</v>
      </c>
      <c r="F24" s="30">
        <v>38.86</v>
      </c>
      <c r="G24" s="30">
        <v>52</v>
      </c>
      <c r="H24" s="30"/>
      <c r="I24" s="30"/>
      <c r="J24" s="30">
        <v>49</v>
      </c>
      <c r="K24" s="30"/>
      <c r="L24" s="30"/>
      <c r="M24" s="30"/>
      <c r="N24" s="30"/>
      <c r="O24" s="30">
        <v>50</v>
      </c>
      <c r="P24" s="31"/>
    </row>
    <row r="25" spans="1:16" s="32" customFormat="1" ht="32.25" customHeight="1" x14ac:dyDescent="0.2">
      <c r="A25" s="26">
        <v>22</v>
      </c>
      <c r="B25" s="27">
        <v>238223</v>
      </c>
      <c r="C25" s="28" t="s">
        <v>59</v>
      </c>
      <c r="D25" s="29">
        <f t="shared" si="0"/>
        <v>48.666666666666664</v>
      </c>
      <c r="E25" s="30">
        <v>77</v>
      </c>
      <c r="F25" s="30">
        <v>36</v>
      </c>
      <c r="G25" s="30"/>
      <c r="H25" s="30">
        <v>39.5</v>
      </c>
      <c r="I25" s="30"/>
      <c r="J25" s="30">
        <v>50.5</v>
      </c>
      <c r="K25" s="30">
        <v>37</v>
      </c>
      <c r="L25" s="30"/>
      <c r="M25" s="30"/>
      <c r="N25" s="30"/>
      <c r="O25" s="30">
        <v>52</v>
      </c>
      <c r="P25" s="31"/>
    </row>
    <row r="26" spans="1:16" s="32" customFormat="1" ht="32.25" customHeight="1" x14ac:dyDescent="0.2">
      <c r="A26" s="26">
        <v>23</v>
      </c>
      <c r="B26" s="27">
        <v>238103</v>
      </c>
      <c r="C26" s="28" t="s">
        <v>60</v>
      </c>
      <c r="D26" s="29">
        <f t="shared" si="0"/>
        <v>48.209999999999994</v>
      </c>
      <c r="E26" s="30">
        <v>60.47</v>
      </c>
      <c r="F26" s="30">
        <v>36.75</v>
      </c>
      <c r="G26" s="30">
        <v>38.67</v>
      </c>
      <c r="H26" s="30">
        <v>51.5</v>
      </c>
      <c r="I26" s="30"/>
      <c r="J26" s="30">
        <v>53.14</v>
      </c>
      <c r="K26" s="30">
        <v>45.33</v>
      </c>
      <c r="L26" s="30"/>
      <c r="M26" s="30"/>
      <c r="N26" s="30"/>
      <c r="O26" s="30">
        <v>50.82</v>
      </c>
      <c r="P26" s="31">
        <v>49</v>
      </c>
    </row>
    <row r="27" spans="1:16" s="32" customFormat="1" ht="32.25" customHeight="1" x14ac:dyDescent="0.2">
      <c r="A27" s="26">
        <v>24</v>
      </c>
      <c r="B27" s="27">
        <v>238043</v>
      </c>
      <c r="C27" s="28" t="s">
        <v>61</v>
      </c>
      <c r="D27" s="29">
        <f t="shared" si="0"/>
        <v>48.18727272727272</v>
      </c>
      <c r="E27" s="30">
        <v>61.31</v>
      </c>
      <c r="F27" s="30">
        <v>38.770000000000003</v>
      </c>
      <c r="G27" s="30">
        <v>46</v>
      </c>
      <c r="H27" s="30">
        <v>49.33</v>
      </c>
      <c r="I27" s="30">
        <v>45</v>
      </c>
      <c r="J27" s="30">
        <v>59.43</v>
      </c>
      <c r="K27" s="30">
        <v>35.33</v>
      </c>
      <c r="L27" s="30">
        <v>49.4</v>
      </c>
      <c r="M27" s="30">
        <v>52</v>
      </c>
      <c r="N27" s="30"/>
      <c r="O27" s="30">
        <v>54.49</v>
      </c>
      <c r="P27" s="31">
        <v>39</v>
      </c>
    </row>
    <row r="28" spans="1:16" s="32" customFormat="1" ht="32.25" customHeight="1" x14ac:dyDescent="0.2">
      <c r="A28" s="26">
        <v>25</v>
      </c>
      <c r="B28" s="27">
        <v>238313</v>
      </c>
      <c r="C28" s="28" t="s">
        <v>62</v>
      </c>
      <c r="D28" s="29">
        <f t="shared" si="0"/>
        <v>48.186249999999994</v>
      </c>
      <c r="E28" s="30">
        <v>56.22</v>
      </c>
      <c r="F28" s="30">
        <v>36.44</v>
      </c>
      <c r="G28" s="30">
        <v>38</v>
      </c>
      <c r="H28" s="30">
        <v>53.5</v>
      </c>
      <c r="I28" s="30">
        <v>55</v>
      </c>
      <c r="J28" s="30">
        <v>62</v>
      </c>
      <c r="K28" s="30">
        <v>38</v>
      </c>
      <c r="L28" s="30"/>
      <c r="M28" s="30"/>
      <c r="N28" s="30"/>
      <c r="O28" s="30">
        <v>46.33</v>
      </c>
      <c r="P28" s="31"/>
    </row>
    <row r="29" spans="1:16" s="32" customFormat="1" ht="32.25" customHeight="1" x14ac:dyDescent="0.2">
      <c r="A29" s="26">
        <v>26</v>
      </c>
      <c r="B29" s="27">
        <v>238163</v>
      </c>
      <c r="C29" s="28" t="s">
        <v>63</v>
      </c>
      <c r="D29" s="29">
        <f t="shared" si="0"/>
        <v>47.745714285714278</v>
      </c>
      <c r="E29" s="30">
        <v>62.14</v>
      </c>
      <c r="F29" s="30">
        <v>36</v>
      </c>
      <c r="G29" s="30">
        <v>39</v>
      </c>
      <c r="H29" s="30"/>
      <c r="I29" s="30"/>
      <c r="J29" s="30">
        <v>42.5</v>
      </c>
      <c r="K29" s="30">
        <v>42.5</v>
      </c>
      <c r="L29" s="30"/>
      <c r="M29" s="30"/>
      <c r="N29" s="30"/>
      <c r="O29" s="30">
        <v>52.58</v>
      </c>
      <c r="P29" s="31">
        <v>59.5</v>
      </c>
    </row>
    <row r="30" spans="1:16" s="32" customFormat="1" ht="32.25" customHeight="1" x14ac:dyDescent="0.2">
      <c r="A30" s="26">
        <v>27</v>
      </c>
      <c r="B30" s="27">
        <v>238033</v>
      </c>
      <c r="C30" s="28" t="s">
        <v>64</v>
      </c>
      <c r="D30" s="29">
        <f t="shared" si="0"/>
        <v>46.734999999999999</v>
      </c>
      <c r="E30" s="30">
        <v>56.95</v>
      </c>
      <c r="F30" s="30">
        <v>30.57</v>
      </c>
      <c r="G30" s="30">
        <v>41</v>
      </c>
      <c r="H30" s="30">
        <v>47</v>
      </c>
      <c r="I30" s="30">
        <v>53</v>
      </c>
      <c r="J30" s="30">
        <v>50</v>
      </c>
      <c r="K30" s="30">
        <v>53.5</v>
      </c>
      <c r="L30" s="30"/>
      <c r="M30" s="30">
        <v>40</v>
      </c>
      <c r="N30" s="30"/>
      <c r="O30" s="30">
        <v>49.33</v>
      </c>
      <c r="P30" s="31">
        <v>46</v>
      </c>
    </row>
    <row r="31" spans="1:16" s="32" customFormat="1" ht="32.25" customHeight="1" x14ac:dyDescent="0.2">
      <c r="A31" s="26">
        <v>28</v>
      </c>
      <c r="B31" s="27">
        <v>238123</v>
      </c>
      <c r="C31" s="28" t="s">
        <v>65</v>
      </c>
      <c r="D31" s="29">
        <f t="shared" si="0"/>
        <v>45.552500000000002</v>
      </c>
      <c r="E31" s="30">
        <v>58.5</v>
      </c>
      <c r="F31" s="30">
        <v>34.28</v>
      </c>
      <c r="G31" s="30">
        <v>38.200000000000003</v>
      </c>
      <c r="H31" s="30">
        <v>36</v>
      </c>
      <c r="I31" s="30"/>
      <c r="J31" s="30">
        <v>48.4</v>
      </c>
      <c r="K31" s="30">
        <v>41</v>
      </c>
      <c r="L31" s="30">
        <v>54.5</v>
      </c>
      <c r="M31" s="30"/>
      <c r="N31" s="30"/>
      <c r="O31" s="30">
        <v>53.54</v>
      </c>
      <c r="P31" s="31"/>
    </row>
    <row r="32" spans="1:16" s="32" customFormat="1" ht="32.25" customHeight="1" x14ac:dyDescent="0.2">
      <c r="A32" s="26">
        <v>29</v>
      </c>
      <c r="B32" s="27">
        <v>238093</v>
      </c>
      <c r="C32" s="28" t="s">
        <v>66</v>
      </c>
      <c r="D32" s="29">
        <f t="shared" si="0"/>
        <v>45.373750000000001</v>
      </c>
      <c r="E32" s="30">
        <v>58.35</v>
      </c>
      <c r="F32" s="30">
        <v>33.57</v>
      </c>
      <c r="G32" s="30">
        <v>34.33</v>
      </c>
      <c r="H32" s="30"/>
      <c r="I32" s="30">
        <v>54.67</v>
      </c>
      <c r="J32" s="30">
        <v>42.5</v>
      </c>
      <c r="K32" s="30">
        <v>32</v>
      </c>
      <c r="L32" s="30"/>
      <c r="M32" s="30"/>
      <c r="N32" s="30"/>
      <c r="O32" s="30">
        <v>55.57</v>
      </c>
      <c r="P32" s="31">
        <v>52</v>
      </c>
    </row>
    <row r="33" spans="1:16" s="32" customFormat="1" ht="32.25" customHeight="1" x14ac:dyDescent="0.2">
      <c r="A33" s="26">
        <v>30</v>
      </c>
      <c r="B33" s="27">
        <v>238037</v>
      </c>
      <c r="C33" s="28" t="s">
        <v>67</v>
      </c>
      <c r="D33" s="29">
        <f t="shared" si="0"/>
        <v>45.061999999999998</v>
      </c>
      <c r="E33" s="30">
        <v>63.64</v>
      </c>
      <c r="F33" s="30">
        <v>38.08</v>
      </c>
      <c r="G33" s="30">
        <v>42.4</v>
      </c>
      <c r="H33" s="30">
        <v>40</v>
      </c>
      <c r="I33" s="30">
        <v>46</v>
      </c>
      <c r="J33" s="30">
        <v>47</v>
      </c>
      <c r="K33" s="30">
        <v>44.75</v>
      </c>
      <c r="L33" s="30">
        <v>29.33</v>
      </c>
      <c r="M33" s="30"/>
      <c r="N33" s="30"/>
      <c r="O33" s="30">
        <v>54.42</v>
      </c>
      <c r="P33" s="31">
        <v>45</v>
      </c>
    </row>
    <row r="34" spans="1:16" s="32" customFormat="1" ht="32.25" customHeight="1" x14ac:dyDescent="0.2">
      <c r="A34" s="26">
        <v>31</v>
      </c>
      <c r="B34" s="27">
        <v>238133</v>
      </c>
      <c r="C34" s="28" t="s">
        <v>68</v>
      </c>
      <c r="D34" s="29">
        <f t="shared" si="0"/>
        <v>45.036000000000001</v>
      </c>
      <c r="E34" s="30">
        <v>56.3</v>
      </c>
      <c r="F34" s="30">
        <v>41.21</v>
      </c>
      <c r="G34" s="30">
        <v>44.13</v>
      </c>
      <c r="H34" s="30">
        <v>29</v>
      </c>
      <c r="I34" s="30">
        <v>43.67</v>
      </c>
      <c r="J34" s="30">
        <v>45</v>
      </c>
      <c r="K34" s="30">
        <v>40.78</v>
      </c>
      <c r="L34" s="30">
        <v>53</v>
      </c>
      <c r="M34" s="30"/>
      <c r="N34" s="30"/>
      <c r="O34" s="30">
        <v>50.94</v>
      </c>
      <c r="P34" s="31">
        <v>46.33</v>
      </c>
    </row>
    <row r="35" spans="1:16" s="32" customFormat="1" ht="32.25" customHeight="1" x14ac:dyDescent="0.2">
      <c r="A35" s="26">
        <v>32</v>
      </c>
      <c r="B35" s="27">
        <v>238203</v>
      </c>
      <c r="C35" s="28" t="s">
        <v>69</v>
      </c>
      <c r="D35" s="29">
        <f t="shared" si="0"/>
        <v>44.578749999999999</v>
      </c>
      <c r="E35" s="30">
        <v>59.5</v>
      </c>
      <c r="F35" s="30">
        <v>32.799999999999997</v>
      </c>
      <c r="G35" s="30">
        <v>41.33</v>
      </c>
      <c r="H35" s="30">
        <v>36</v>
      </c>
      <c r="I35" s="30"/>
      <c r="J35" s="30">
        <v>41</v>
      </c>
      <c r="K35" s="30">
        <v>42</v>
      </c>
      <c r="L35" s="30"/>
      <c r="M35" s="30"/>
      <c r="N35" s="30"/>
      <c r="O35" s="30">
        <v>52</v>
      </c>
      <c r="P35" s="31">
        <v>52</v>
      </c>
    </row>
    <row r="36" spans="1:16" s="32" customFormat="1" ht="32.25" customHeight="1" x14ac:dyDescent="0.2">
      <c r="A36" s="26">
        <v>33</v>
      </c>
      <c r="B36" s="27">
        <v>238323</v>
      </c>
      <c r="C36" s="28" t="s">
        <v>70</v>
      </c>
      <c r="D36" s="29">
        <f t="shared" si="0"/>
        <v>42.835999999999999</v>
      </c>
      <c r="E36" s="30">
        <v>58.86</v>
      </c>
      <c r="F36" s="30">
        <v>32.57</v>
      </c>
      <c r="G36" s="30">
        <v>37.25</v>
      </c>
      <c r="H36" s="30">
        <v>40</v>
      </c>
      <c r="I36" s="30"/>
      <c r="J36" s="30">
        <v>45.5</v>
      </c>
      <c r="K36" s="30"/>
      <c r="L36" s="30"/>
      <c r="M36" s="30"/>
      <c r="N36" s="30"/>
      <c r="O36" s="30"/>
      <c r="P36" s="31"/>
    </row>
    <row r="37" spans="1:16" s="32" customFormat="1" ht="32.25" customHeight="1" x14ac:dyDescent="0.2">
      <c r="A37" s="26">
        <v>34</v>
      </c>
      <c r="B37" s="27">
        <v>238253</v>
      </c>
      <c r="C37" s="28" t="s">
        <v>71</v>
      </c>
      <c r="D37" s="29">
        <f t="shared" si="0"/>
        <v>42.448</v>
      </c>
      <c r="E37" s="30">
        <v>51.86</v>
      </c>
      <c r="F37" s="30">
        <v>23.88</v>
      </c>
      <c r="G37" s="30"/>
      <c r="H37" s="30">
        <v>41</v>
      </c>
      <c r="I37" s="30"/>
      <c r="J37" s="30">
        <v>42.5</v>
      </c>
      <c r="K37" s="30"/>
      <c r="L37" s="30"/>
      <c r="M37" s="30"/>
      <c r="N37" s="30"/>
      <c r="O37" s="30">
        <v>53</v>
      </c>
      <c r="P37" s="31"/>
    </row>
    <row r="38" spans="1:16" s="32" customFormat="1" ht="32.25" customHeight="1" x14ac:dyDescent="0.2">
      <c r="A38" s="26">
        <v>35</v>
      </c>
      <c r="B38" s="27">
        <v>238343</v>
      </c>
      <c r="C38" s="28" t="s">
        <v>72</v>
      </c>
      <c r="D38" s="29">
        <f t="shared" si="0"/>
        <v>40.944999999999993</v>
      </c>
      <c r="E38" s="30">
        <v>52.8</v>
      </c>
      <c r="F38" s="30">
        <v>26.4</v>
      </c>
      <c r="G38" s="30"/>
      <c r="H38" s="30"/>
      <c r="I38" s="30"/>
      <c r="J38" s="30"/>
      <c r="K38" s="30">
        <v>36.33</v>
      </c>
      <c r="L38" s="30"/>
      <c r="M38" s="30"/>
      <c r="N38" s="30"/>
      <c r="O38" s="30">
        <v>48.25</v>
      </c>
      <c r="P38" s="31"/>
    </row>
    <row r="39" spans="1:16" s="32" customFormat="1" ht="32.25" customHeight="1" x14ac:dyDescent="0.2">
      <c r="A39" s="26">
        <v>36</v>
      </c>
      <c r="B39" s="27">
        <v>238333</v>
      </c>
      <c r="C39" s="28" t="s">
        <v>73</v>
      </c>
      <c r="D39" s="29">
        <f t="shared" si="0"/>
        <v>40.765999999999998</v>
      </c>
      <c r="E39" s="30">
        <v>47</v>
      </c>
      <c r="F39" s="30">
        <v>25.33</v>
      </c>
      <c r="G39" s="30"/>
      <c r="H39" s="30"/>
      <c r="I39" s="30"/>
      <c r="J39" s="30">
        <v>37</v>
      </c>
      <c r="K39" s="30"/>
      <c r="L39" s="30">
        <v>49</v>
      </c>
      <c r="M39" s="30"/>
      <c r="N39" s="30"/>
      <c r="O39" s="30">
        <v>45.5</v>
      </c>
      <c r="P39" s="31"/>
    </row>
    <row r="40" spans="1:16" s="32" customFormat="1" ht="32.25" customHeight="1" thickBot="1" x14ac:dyDescent="0.25">
      <c r="A40" s="33">
        <v>37</v>
      </c>
      <c r="B40" s="34">
        <v>238183</v>
      </c>
      <c r="C40" s="35" t="s">
        <v>74</v>
      </c>
      <c r="D40" s="36">
        <f t="shared" si="0"/>
        <v>39.217500000000001</v>
      </c>
      <c r="E40" s="37">
        <v>51</v>
      </c>
      <c r="F40" s="37">
        <v>24.67</v>
      </c>
      <c r="G40" s="37"/>
      <c r="H40" s="37"/>
      <c r="I40" s="37"/>
      <c r="J40" s="37">
        <v>39</v>
      </c>
      <c r="K40" s="37"/>
      <c r="L40" s="37"/>
      <c r="M40" s="37"/>
      <c r="N40" s="37"/>
      <c r="O40" s="37">
        <v>42.2</v>
      </c>
      <c r="P40" s="38"/>
    </row>
    <row r="41" spans="1:16" ht="26.25" customHeight="1" thickBot="1" x14ac:dyDescent="0.25">
      <c r="A41" s="39"/>
      <c r="B41" s="40">
        <v>238</v>
      </c>
      <c r="C41" s="41" t="s">
        <v>75</v>
      </c>
      <c r="D41" s="42">
        <f t="shared" si="0"/>
        <v>52.732499999999995</v>
      </c>
      <c r="E41" s="43">
        <v>64.75</v>
      </c>
      <c r="F41" s="43">
        <v>41.47</v>
      </c>
      <c r="G41" s="43">
        <v>43.9</v>
      </c>
      <c r="H41" s="43">
        <v>50.4</v>
      </c>
      <c r="I41" s="43">
        <v>57.9</v>
      </c>
      <c r="J41" s="43">
        <v>54.5</v>
      </c>
      <c r="K41" s="43">
        <v>46</v>
      </c>
      <c r="L41" s="43">
        <v>51.8</v>
      </c>
      <c r="M41" s="43">
        <v>66.040000000000006</v>
      </c>
      <c r="N41" s="43">
        <v>41.5</v>
      </c>
      <c r="O41" s="43">
        <v>55.53</v>
      </c>
      <c r="P41" s="44">
        <v>59</v>
      </c>
    </row>
  </sheetData>
  <mergeCells count="5">
    <mergeCell ref="A1:P1"/>
    <mergeCell ref="A2:A3"/>
    <mergeCell ref="B2:B3"/>
    <mergeCell ref="C2:C3"/>
    <mergeCell ref="D2:P2"/>
  </mergeCells>
  <pageMargins left="0.25" right="0.25" top="0.75" bottom="0.75" header="0.3" footer="0.3"/>
  <pageSetup paperSize="9" scale="8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Сводный</vt:lpstr>
      <vt:lpstr>Рейтинг_СрБ</vt:lpstr>
      <vt:lpstr>Лист2</vt:lpstr>
      <vt:lpstr>Сводный!Область_печати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2014-08-18T09:16:46Z</dcterms:created>
  <dcterms:modified xsi:type="dcterms:W3CDTF">2017-06-10T07:10:44Z</dcterms:modified>
</cp:coreProperties>
</file>